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'Лист3'!$A$1:$M$23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<sst xmlns="http://schemas.openxmlformats.org/spreadsheetml/2006/main" count="28" uniqueCount="28">
  <si>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</si>
  <si>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</si>
  <si>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</si>
  <si>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</si>
  <si>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</si>
  <si>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</si>
  <si>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</si>
  <si>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</si>
  <si>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</si>
  <si>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</si>
  <si>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</si>
  <si>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</si>
  <si>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УТВЕРЖДАЮ:                                         Директор Лицея им. Г.Ф. Атякшева ________________ Е.Ю. Павлюк
        М.П.</t>
  </si>
  <si>
    <t>"Поставка стеллажа"</t>
  </si>
  <si>
    <t>Стеллаж</t>
  </si>
  <si>
    <t>Поставщик №1  Исх 455 от 07.04.2014г. Вх.638 от 08.04.2014г.</t>
  </si>
  <si>
    <t>Поставщик №2  Исх 457 от 07.04.2014г. Вх 639 от 08.04.2014г.</t>
  </si>
  <si>
    <t>Поставщик №3  Исх 423 от 02.04.2014г.  Вх. 640 от 08.04.14г</t>
  </si>
  <si>
    <t>Используемый метод определения начальной (максимальной) цены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</si>
  <si>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</si>
  <si>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</si>
  <si>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** Расчет начальной (максимальной) цены  гражданско-правового договора  производится путем сложения начальных (максимальных) цен по позициям.</t>
  </si>
  <si>
    <t>Поставщик №4  Исх 429/1 от 03.04.2014г.  Вх. 641 от 08.04.14г</t>
  </si>
  <si>
    <t xml:space="preserve">Начальная (максимальная) цена гражданско-правового договора**, руб. </t>
  </si>
  <si>
    <t xml:space="preserve">Поставщик №5  Исх 431 от 03.04.2014г.   </t>
  </si>
  <si>
    <t>ОБОСНОВАНИЕ НАЧАЛЬНОЙ (МАКСИМАЛЬНОЙ) ЦЕНЫ ГРАЖДАНСКО-ПРАВОВОГО ДОГОВОРА</t>
  </si>
  <si>
    <t>Дата подготовки обоснования начальной (максимальной) цены контракта: 14.04.2014 г.</t>
  </si>
  <si>
    <t>четыре угловые стойки с регулируемыми опорами, четыре полки, на крайних полках уголки для придания конструкции дополнительной жесткости из нержавеющей стали с перфорированными полками, габаритные размеры 1200*500*1800мм. . Допускается поставка товара с габаритными размерами, отличающимися на +/- 5 мм.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</si>
</sst>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647700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9343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3">
      <selection activeCell="J14" sqref="J14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11.140625" style="0" customWidth="1"/>
    <col min="4" max="4" width="12.28125" style="0" customWidth="1"/>
    <col min="5" max="5" width="40.00390625" style="0" customWidth="1"/>
    <col min="6" max="6" width="13.140625" style="0" customWidth="1"/>
    <col min="7" max="7" width="13.8515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0.140625" style="0" customWidth="1"/>
    <col min="12" max="12" width="14.140625" style="0" customWidth="1"/>
    <col min="13" max="13" width="19.57421875" style="0" customWidth="1"/>
  </cols>
  <sheetData>
    <row r="1" spans="11:13" ht="77.25" customHeight="1">
      <c r="K1" s="14" t="s">
        <v>12</v>
      </c>
      <c r="L1" s="14"/>
      <c r="M1" s="14"/>
    </row>
    <row r="3" spans="1:13" ht="19.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7.2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5.75">
      <c r="A6" s="10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1"/>
    </row>
    <row r="8" spans="1:14" ht="32.25" customHeight="1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1"/>
    </row>
    <row r="9" spans="1:14" ht="15.7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1"/>
    </row>
    <row r="11" spans="1:13" ht="27" customHeight="1">
      <c r="A11" s="15" t="s">
        <v>6</v>
      </c>
      <c r="B11" s="15" t="s">
        <v>0</v>
      </c>
      <c r="C11" s="22" t="s">
        <v>7</v>
      </c>
      <c r="D11" s="15" t="s">
        <v>5</v>
      </c>
      <c r="E11" s="15" t="s">
        <v>1</v>
      </c>
      <c r="F11" s="15" t="s">
        <v>4</v>
      </c>
      <c r="G11" s="16" t="s">
        <v>2</v>
      </c>
      <c r="H11" s="16"/>
      <c r="I11" s="16"/>
      <c r="J11" s="16"/>
      <c r="K11" s="16"/>
      <c r="L11" s="15" t="s">
        <v>3</v>
      </c>
      <c r="M11" s="15" t="s">
        <v>10</v>
      </c>
    </row>
    <row r="12" spans="1:13" ht="113.25" customHeight="1">
      <c r="A12" s="15"/>
      <c r="B12" s="15"/>
      <c r="C12" s="23"/>
      <c r="D12" s="15"/>
      <c r="E12" s="15"/>
      <c r="F12" s="15"/>
      <c r="G12" s="13" t="s">
        <v>15</v>
      </c>
      <c r="H12" s="13" t="s">
        <v>16</v>
      </c>
      <c r="I12" s="13" t="s">
        <v>17</v>
      </c>
      <c r="J12" s="13" t="s">
        <v>22</v>
      </c>
      <c r="K12" s="13" t="s">
        <v>24</v>
      </c>
      <c r="L12" s="15"/>
      <c r="M12" s="15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2">
        <v>12</v>
      </c>
      <c r="M13" s="1">
        <v>13</v>
      </c>
    </row>
    <row r="14" spans="1:13" ht="190.5" customHeight="1">
      <c r="A14" s="1">
        <v>1</v>
      </c>
      <c r="B14" s="2" t="s">
        <v>14</v>
      </c>
      <c r="C14" s="2" t="s">
        <v>11</v>
      </c>
      <c r="D14" s="5">
        <v>5</v>
      </c>
      <c r="E14" s="12" t="s">
        <v>27</v>
      </c>
      <c r="F14" s="12">
        <v>4</v>
      </c>
      <c r="G14" s="3">
        <v>7540</v>
      </c>
      <c r="H14" s="3">
        <v>7640</v>
      </c>
      <c r="I14" s="3">
        <v>10200</v>
      </c>
      <c r="J14" s="3">
        <v>9900</v>
      </c>
      <c r="K14" s="3"/>
      <c r="L14" s="4">
        <f>STDEVA(G14:J14)/(SUM(G14:J14)/COUNTIF(G14:J14,"&gt;0"))</f>
        <v>0.16169353438987705</v>
      </c>
      <c r="M14" s="3">
        <f>D14/F14*(SUM(G14:K14))</f>
        <v>44100</v>
      </c>
    </row>
    <row r="15" spans="1:13" ht="15.75">
      <c r="A15" s="1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6">
        <f>SUM(M14:M14)</f>
        <v>44100</v>
      </c>
    </row>
    <row r="17" spans="1:2" ht="15.75">
      <c r="A17" s="8" t="s">
        <v>8</v>
      </c>
      <c r="B17" s="8"/>
    </row>
    <row r="21" spans="1:14" ht="106.5" customHeight="1">
      <c r="A21" s="17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7"/>
    </row>
    <row r="23" ht="15.75">
      <c r="A23" s="8" t="s">
        <v>21</v>
      </c>
    </row>
  </sheetData>
  <sheetProtection/>
  <mergeCells count="17">
    <mergeCell ref="C11:C12"/>
    <mergeCell ref="A3:M3"/>
    <mergeCell ref="A4:M4"/>
    <mergeCell ref="M11:M12"/>
    <mergeCell ref="L11:L12"/>
    <mergeCell ref="A9:M9"/>
    <mergeCell ref="F11:F12"/>
    <mergeCell ref="K1:M1"/>
    <mergeCell ref="D11:D12"/>
    <mergeCell ref="B11:B12"/>
    <mergeCell ref="E11:E12"/>
    <mergeCell ref="G11:K11"/>
    <mergeCell ref="A21:M21"/>
    <mergeCell ref="A15:L15"/>
    <mergeCell ref="A8:M8"/>
    <mergeCell ref="A7:M7"/>
    <mergeCell ref="A11:A12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2014-04-25T05:22:43Z</cp:lastPrinted>
  <dcterms:created xsi:type="dcterms:W3CDTF">1996-10-08T23:32:33Z</dcterms:created>
  <dcterms:modified xsi:type="dcterms:W3CDTF">2014-04-25T05:23:37Z</dcterms:modified>
  <cp:category/>
  <cp:version/>
  <cp:contentType/>
  <cp:contentStatus/>
</cp:coreProperties>
</file>